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1a2bb10e52b1253/LBL/LOGO^J EXEL/"/>
    </mc:Choice>
  </mc:AlternateContent>
  <xr:revisionPtr revIDLastSave="57" documentId="8_{53E8130E-4050-43CE-8B1D-BEF8514BC8C4}" xr6:coauthVersionLast="47" xr6:coauthVersionMax="47" xr10:uidLastSave="{78923F39-BE9F-4AC0-AC4E-2611B0325A62}"/>
  <bookViews>
    <workbookView xWindow="495" yWindow="360" windowWidth="20670" windowHeight="18285" xr2:uid="{3A87E51E-4320-42CF-BD55-34901841A4D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6" i="1" l="1"/>
  <c r="R36" i="1" s="1"/>
  <c r="H20" i="1"/>
  <c r="R35" i="1"/>
  <c r="R34" i="1"/>
  <c r="L33" i="1"/>
  <c r="L32" i="1"/>
  <c r="L31" i="1"/>
  <c r="L30" i="1"/>
  <c r="L29" i="1"/>
  <c r="L27" i="1"/>
  <c r="L28" i="1"/>
  <c r="L11" i="1"/>
  <c r="L12" i="1"/>
  <c r="L13" i="1"/>
  <c r="L14" i="1"/>
  <c r="L17" i="1"/>
  <c r="L16" i="1"/>
  <c r="L15" i="1"/>
  <c r="H35" i="1"/>
  <c r="H34" i="1"/>
  <c r="H19" i="1"/>
  <c r="H18" i="1"/>
  <c r="T27" i="1" l="1"/>
  <c r="T11" i="1"/>
  <c r="P27" i="1"/>
  <c r="P11" i="1"/>
  <c r="I24" i="1"/>
  <c r="I8" i="1"/>
  <c r="R20" i="1" l="1"/>
  <c r="R18" i="1"/>
  <c r="R19" i="1"/>
  <c r="R37" i="1" l="1"/>
  <c r="R21" i="1"/>
</calcChain>
</file>

<file path=xl/sharedStrings.xml><?xml version="1.0" encoding="utf-8"?>
<sst xmlns="http://schemas.openxmlformats.org/spreadsheetml/2006/main" count="55" uniqueCount="24">
  <si>
    <t>2022-xx-xx d.</t>
  </si>
  <si>
    <t>boulingo centras, miestas</t>
  </si>
  <si>
    <t>Partija 1</t>
  </si>
  <si>
    <t>Partija 2</t>
  </si>
  <si>
    <t>Partija 3</t>
  </si>
  <si>
    <t>Eilė</t>
  </si>
  <si>
    <t>Pora</t>
  </si>
  <si>
    <t>Vardas, Pavardė</t>
  </si>
  <si>
    <t>Taškai</t>
  </si>
  <si>
    <t>*</t>
  </si>
  <si>
    <t>Hdcp</t>
  </si>
  <si>
    <t>Rezultatas</t>
  </si>
  <si>
    <t>Taškai (viso)</t>
  </si>
  <si>
    <t>Namų komanda</t>
  </si>
  <si>
    <t>Svečių komanda</t>
  </si>
  <si>
    <t xml:space="preserve">      Pora Nr. 1</t>
  </si>
  <si>
    <t xml:space="preserve">      Pora Nr. 2</t>
  </si>
  <si>
    <t xml:space="preserve">      Bendras rezultatas</t>
  </si>
  <si>
    <t xml:space="preserve">      Taškai Pora Nr.1</t>
  </si>
  <si>
    <t xml:space="preserve">      Taškai Pora Nr.2</t>
  </si>
  <si>
    <t xml:space="preserve">      Taškai (bendras rezultatas)</t>
  </si>
  <si>
    <t>čia įrašom šeimininkų komandos pavadinimą</t>
  </si>
  <si>
    <t>čia įrašom svečių komandos pavadinimą</t>
  </si>
  <si>
    <t>Lietuvos  boulingo  "B"  lyga - x turas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</si>
</sst>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\-0;;@"/>
  </numFmts>
  <fonts count="16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0"/>
      <name val="Calibri Light"/>
      <family val="2"/>
      <scheme val="major"/>
    </font>
    <font>
      <sz val="8"/>
      <color theme="1"/>
      <name val="Calibri Light"/>
      <family val="2"/>
      <scheme val="major"/>
    </font>
    <font>
      <b/>
      <sz val="11"/>
      <color theme="0"/>
      <name val="Calibri Light"/>
      <family val="2"/>
      <scheme val="major"/>
    </font>
    <font>
      <b/>
      <sz val="10"/>
      <color theme="0"/>
      <name val="Calibri Light"/>
      <family val="2"/>
      <scheme val="major"/>
    </font>
    <font>
      <b/>
      <sz val="8"/>
      <color theme="1"/>
      <name val="Calibri Light"/>
      <family val="2"/>
      <scheme val="major"/>
    </font>
    <font>
      <b/>
      <sz val="10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  <font>
      <b/>
      <sz val="14"/>
      <color rgb="FFFF0000"/>
      <name val="Calibri Light"/>
      <family val="2"/>
      <scheme val="major"/>
    </font>
    <font>
      <b/>
      <sz val="10"/>
      <color rgb="FF00B050"/>
      <name val="Calibri Light"/>
      <family val="2"/>
      <scheme val="major"/>
    </font>
    <font>
      <b/>
      <sz val="10"/>
      <color theme="7" tint="-0.249977111117893"/>
      <name val="Calibri Light"/>
      <family val="2"/>
      <scheme val="major"/>
    </font>
    <font>
      <b/>
      <sz val="10"/>
      <color theme="8" tint="-0.249977111117893"/>
      <name val="Calibri Light"/>
      <family val="2"/>
      <scheme val="major"/>
    </font>
    <font>
      <b/>
      <sz val="16"/>
      <color theme="1" tint="4.9989318521683403E-2"/>
      <name val="Calibri Light"/>
      <family val="2"/>
      <scheme val="major"/>
    </font>
    <font>
      <sz val="10"/>
      <color theme="1" tint="4.9989318521683403E-2"/>
      <name val="Calibri Light"/>
      <family val="2"/>
      <scheme val="major"/>
    </font>
  </fonts>
  <fills count="7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 style="thin">
        <color theme="2" tint="-0.24994659260841701"/>
      </left>
      <right/>
      <top style="thin">
        <color theme="2" tint="-0.24994659260841701"/>
      </top>
      <bottom style="thin">
        <color theme="2" tint="-0.24994659260841701"/>
      </bottom>
      <diagonal/>
    </border>
    <border>
      <left/>
      <right/>
      <top style="thin">
        <color theme="2" tint="-0.24994659260841701"/>
      </top>
      <bottom style="thin">
        <color theme="2" tint="-0.24994659260841701"/>
      </bottom>
      <diagonal/>
    </border>
    <border>
      <left/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2" tint="-0.24994659260841701"/>
      </left>
      <right/>
      <top style="thin">
        <color theme="2" tint="-0.24994659260841701"/>
      </top>
      <bottom/>
      <diagonal/>
    </border>
    <border>
      <left/>
      <right/>
      <top style="thin">
        <color theme="2" tint="-0.24994659260841701"/>
      </top>
      <bottom/>
      <diagonal/>
    </border>
    <border>
      <left/>
      <right style="thin">
        <color theme="2" tint="-0.24994659260841701"/>
      </right>
      <top style="thin">
        <color theme="2" tint="-0.24994659260841701"/>
      </top>
      <bottom/>
      <diagonal/>
    </border>
    <border>
      <left style="thin">
        <color theme="2" tint="-0.24994659260841701"/>
      </left>
      <right/>
      <top/>
      <bottom style="thin">
        <color theme="2" tint="-0.24994659260841701"/>
      </bottom>
      <diagonal/>
    </border>
    <border>
      <left/>
      <right/>
      <top/>
      <bottom style="thin">
        <color theme="2" tint="-0.24994659260841701"/>
      </bottom>
      <diagonal/>
    </border>
    <border>
      <left/>
      <right style="thin">
        <color theme="2" tint="-0.24994659260841701"/>
      </right>
      <top/>
      <bottom style="thin">
        <color theme="2" tint="-0.24994659260841701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2" fillId="0" borderId="0"/>
  </cellStyleXfs>
  <cellXfs count="57">
    <xf numFmtId="0" fontId="0" fillId="0" borderId="0" xfId="0"/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64" fontId="3" fillId="6" borderId="8" xfId="2" applyNumberFormat="1" applyFont="1" applyFill="1" applyBorder="1" applyAlignment="1" applyProtection="1">
      <alignment horizontal="center" vertical="center"/>
      <protection locked="0"/>
    </xf>
    <xf numFmtId="164" fontId="3" fillId="5" borderId="8" xfId="2" applyNumberFormat="1" applyFont="1" applyFill="1" applyBorder="1" applyAlignment="1" applyProtection="1">
      <alignment horizontal="center" vertical="center"/>
      <protection locked="0"/>
    </xf>
    <xf numFmtId="0" fontId="13" fillId="5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/>
    </xf>
    <xf numFmtId="0" fontId="9" fillId="6" borderId="1" xfId="0" applyFont="1" applyFill="1" applyBorder="1" applyAlignment="1" applyProtection="1">
      <alignment horizontal="center" vertical="center"/>
      <protection locked="0"/>
    </xf>
    <xf numFmtId="0" fontId="9" fillId="5" borderId="1" xfId="0" applyFont="1" applyFill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13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vertical="center"/>
    </xf>
    <xf numFmtId="0" fontId="12" fillId="5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vertical="center"/>
    </xf>
    <xf numFmtId="0" fontId="13" fillId="4" borderId="1" xfId="0" applyFont="1" applyFill="1" applyBorder="1" applyAlignment="1">
      <alignment horizontal="center" vertical="center"/>
    </xf>
    <xf numFmtId="0" fontId="13" fillId="4" borderId="2" xfId="0" applyFont="1" applyFill="1" applyBorder="1" applyAlignment="1">
      <alignment horizontal="center" vertical="center"/>
    </xf>
    <xf numFmtId="0" fontId="13" fillId="4" borderId="3" xfId="0" applyFont="1" applyFill="1" applyBorder="1" applyAlignment="1">
      <alignment horizontal="center" vertical="center"/>
    </xf>
    <xf numFmtId="0" fontId="13" fillId="4" borderId="4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0" borderId="1" xfId="0" applyFont="1" applyBorder="1" applyAlignment="1" applyProtection="1">
      <alignment horizontal="left" vertical="center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4" fillId="5" borderId="2" xfId="0" applyFont="1" applyFill="1" applyBorder="1" applyAlignment="1" applyProtection="1">
      <alignment horizontal="left" vertical="center"/>
      <protection locked="0"/>
    </xf>
    <xf numFmtId="0" fontId="4" fillId="5" borderId="3" xfId="0" applyFont="1" applyFill="1" applyBorder="1" applyAlignment="1" applyProtection="1">
      <alignment horizontal="left" vertical="center"/>
      <protection locked="0"/>
    </xf>
    <xf numFmtId="0" fontId="4" fillId="5" borderId="4" xfId="0" applyFont="1" applyFill="1" applyBorder="1" applyAlignment="1" applyProtection="1">
      <alignment horizontal="left" vertical="center"/>
      <protection locked="0"/>
    </xf>
    <xf numFmtId="0" fontId="4" fillId="0" borderId="2" xfId="0" applyFont="1" applyBorder="1" applyAlignment="1" applyProtection="1">
      <alignment horizontal="left" vertical="center"/>
      <protection locked="0"/>
    </xf>
    <xf numFmtId="0" fontId="4" fillId="0" borderId="3" xfId="0" applyFont="1" applyBorder="1" applyAlignment="1" applyProtection="1">
      <alignment horizontal="left" vertical="center"/>
      <protection locked="0"/>
    </xf>
    <xf numFmtId="0" fontId="4" fillId="0" borderId="4" xfId="0" applyFont="1" applyBorder="1" applyAlignment="1" applyProtection="1">
      <alignment horizontal="left" vertical="center"/>
      <protection locked="0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 applyProtection="1">
      <alignment horizontal="center" vertical="center"/>
      <protection locked="0"/>
    </xf>
    <xf numFmtId="0" fontId="14" fillId="0" borderId="0" xfId="3" applyFont="1" applyAlignment="1" applyProtection="1">
      <alignment horizontal="center" vertical="center"/>
      <protection locked="0"/>
    </xf>
    <xf numFmtId="164" fontId="3" fillId="0" borderId="0" xfId="3" applyNumberFormat="1" applyFont="1" applyAlignment="1" applyProtection="1">
      <alignment horizontal="center" vertical="center"/>
      <protection locked="0"/>
    </xf>
    <xf numFmtId="0" fontId="15" fillId="0" borderId="0" xfId="3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8" fillId="4" borderId="9" xfId="0" applyFont="1" applyFill="1" applyBorder="1" applyAlignment="1" applyProtection="1">
      <alignment horizontal="center" vertical="center"/>
      <protection locked="0"/>
    </xf>
    <xf numFmtId="0" fontId="8" fillId="4" borderId="10" xfId="0" applyFont="1" applyFill="1" applyBorder="1" applyAlignment="1" applyProtection="1">
      <alignment horizontal="center" vertical="center"/>
      <protection locked="0"/>
    </xf>
    <xf numFmtId="0" fontId="8" fillId="4" borderId="11" xfId="0" applyFont="1" applyFill="1" applyBorder="1" applyAlignment="1" applyProtection="1">
      <alignment horizontal="center" vertical="center"/>
      <protection locked="0"/>
    </xf>
    <xf numFmtId="0" fontId="8" fillId="6" borderId="12" xfId="0" applyFont="1" applyFill="1" applyBorder="1" applyAlignment="1" applyProtection="1">
      <alignment horizontal="center" vertical="center"/>
      <protection locked="0"/>
    </xf>
    <xf numFmtId="0" fontId="8" fillId="6" borderId="13" xfId="0" applyFont="1" applyFill="1" applyBorder="1" applyAlignment="1" applyProtection="1">
      <alignment horizontal="center" vertical="center"/>
      <protection locked="0"/>
    </xf>
    <xf numFmtId="0" fontId="8" fillId="6" borderId="14" xfId="0" applyFont="1" applyFill="1" applyBorder="1" applyAlignment="1" applyProtection="1">
      <alignment horizontal="center" vertical="center"/>
      <protection locked="0"/>
    </xf>
    <xf numFmtId="0" fontId="9" fillId="6" borderId="1" xfId="0" applyFont="1" applyFill="1" applyBorder="1" applyAlignment="1" applyProtection="1">
      <alignment horizontal="center" vertical="center"/>
      <protection locked="0"/>
    </xf>
    <xf numFmtId="0" fontId="4" fillId="6" borderId="2" xfId="0" applyFont="1" applyFill="1" applyBorder="1" applyAlignment="1" applyProtection="1">
      <alignment horizontal="left" vertical="center"/>
      <protection locked="0"/>
    </xf>
    <xf numFmtId="0" fontId="4" fillId="6" borderId="3" xfId="0" applyFont="1" applyFill="1" applyBorder="1" applyAlignment="1" applyProtection="1">
      <alignment horizontal="left" vertical="center"/>
      <protection locked="0"/>
    </xf>
    <xf numFmtId="0" fontId="4" fillId="6" borderId="4" xfId="0" applyFont="1" applyFill="1" applyBorder="1" applyAlignment="1" applyProtection="1">
      <alignment horizontal="left" vertical="center"/>
      <protection locked="0"/>
    </xf>
    <xf numFmtId="0" fontId="4" fillId="6" borderId="1" xfId="0" applyFont="1" applyFill="1" applyBorder="1" applyAlignment="1" applyProtection="1">
      <alignment horizontal="left" vertical="center"/>
      <protection locked="0"/>
    </xf>
  </cellXfs>
  <cellStyles count="4">
    <cellStyle name="Normal" xfId="0" builtinId="0"/>
    <cellStyle name="Normal 2" xfId="1" xr:uid="{5ADF8741-EC4A-4B7E-A652-65ADE4E19446}"/>
    <cellStyle name="Normal 2 2" xfId="2" xr:uid="{723ED89D-F1A6-4AF7-A2E0-4A309D33607D}"/>
    <cellStyle name="Normal_Lygos Finalas" xfId="3" xr:uid="{B47F2B43-3E1B-4718-A87D-7465BAF9C9D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275214</xdr:colOff>
      <xdr:row>2</xdr:row>
      <xdr:rowOff>127000</xdr:rowOff>
    </xdr:from>
    <xdr:to>
      <xdr:col>19</xdr:col>
      <xdr:colOff>309614</xdr:colOff>
      <xdr:row>7</xdr:row>
      <xdr:rowOff>39687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634AB522-D1D8-4554-92E5-AE5D05CC81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25027" y="587375"/>
          <a:ext cx="1367900" cy="7699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ED3D3A-CCA5-4345-BDFC-2DC2F203E740}">
  <sheetPr codeName="Sheet1"/>
  <dimension ref="A1:T38"/>
  <sheetViews>
    <sheetView tabSelected="1" zoomScale="120" zoomScaleNormal="120" workbookViewId="0">
      <selection sqref="A1:T1"/>
    </sheetView>
  </sheetViews>
  <sheetFormatPr defaultColWidth="5" defaultRowHeight="18.75" customHeight="1" x14ac:dyDescent="0.25"/>
  <cols>
    <col min="1" max="1" width="2.140625" style="1" customWidth="1"/>
    <col min="2" max="11" width="5" style="1"/>
    <col min="12" max="12" width="5.5703125" style="1" bestFit="1" customWidth="1"/>
    <col min="13" max="16384" width="5" style="1"/>
  </cols>
  <sheetData>
    <row r="1" spans="1:20" ht="21" x14ac:dyDescent="0.25">
      <c r="A1" s="42" t="s">
        <v>23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</row>
    <row r="2" spans="1:20" s="10" customFormat="1" ht="15" customHeight="1" x14ac:dyDescent="0.25">
      <c r="A2" s="44" t="s">
        <v>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</row>
    <row r="3" spans="1:20" ht="15" customHeight="1" x14ac:dyDescent="0.25">
      <c r="A3" s="43" t="s">
        <v>0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</row>
    <row r="4" spans="1:20" ht="7.5" customHeight="1" x14ac:dyDescent="0.25"/>
    <row r="5" spans="1:20" ht="18.75" customHeight="1" x14ac:dyDescent="0.25">
      <c r="B5" s="45" t="s">
        <v>13</v>
      </c>
      <c r="C5" s="45"/>
      <c r="D5" s="45"/>
      <c r="E5" s="45"/>
      <c r="F5" s="46" t="s">
        <v>21</v>
      </c>
      <c r="G5" s="47"/>
      <c r="H5" s="47"/>
      <c r="I5" s="47"/>
      <c r="J5" s="47"/>
      <c r="K5" s="47"/>
      <c r="L5" s="47"/>
      <c r="M5" s="47"/>
      <c r="N5" s="47"/>
      <c r="O5" s="47"/>
      <c r="P5" s="48"/>
    </row>
    <row r="6" spans="1:20" ht="18.75" customHeight="1" x14ac:dyDescent="0.25">
      <c r="B6" s="45" t="s">
        <v>14</v>
      </c>
      <c r="C6" s="45"/>
      <c r="D6" s="45"/>
      <c r="E6" s="45"/>
      <c r="F6" s="49" t="s">
        <v>22</v>
      </c>
      <c r="G6" s="50"/>
      <c r="H6" s="50"/>
      <c r="I6" s="50"/>
      <c r="J6" s="50"/>
      <c r="K6" s="50"/>
      <c r="L6" s="50"/>
      <c r="M6" s="50"/>
      <c r="N6" s="50"/>
      <c r="O6" s="50"/>
      <c r="P6" s="51"/>
    </row>
    <row r="7" spans="1:20" ht="7.5" customHeight="1" x14ac:dyDescent="0.25"/>
    <row r="8" spans="1:20" ht="18.75" customHeight="1" x14ac:dyDescent="0.25">
      <c r="A8" s="4"/>
      <c r="B8" s="36" t="s">
        <v>13</v>
      </c>
      <c r="C8" s="36"/>
      <c r="D8" s="36"/>
      <c r="E8" s="36"/>
      <c r="F8" s="36"/>
      <c r="G8" s="5"/>
      <c r="H8" s="5"/>
      <c r="I8" s="36" t="str">
        <f>F5</f>
        <v>čia įrašom šeimininkų komandos pavadinimą</v>
      </c>
      <c r="J8" s="36"/>
      <c r="K8" s="36"/>
      <c r="L8" s="36"/>
      <c r="M8" s="36"/>
      <c r="N8" s="36"/>
      <c r="O8" s="36"/>
      <c r="P8" s="36"/>
      <c r="Q8" s="36"/>
      <c r="R8" s="36"/>
      <c r="S8" s="36"/>
      <c r="T8" s="37"/>
    </row>
    <row r="9" spans="1:20" ht="18.75" customHeight="1" x14ac:dyDescent="0.25">
      <c r="A9" s="38" t="s">
        <v>9</v>
      </c>
      <c r="B9" s="38" t="s">
        <v>7</v>
      </c>
      <c r="C9" s="38"/>
      <c r="D9" s="38"/>
      <c r="E9" s="38"/>
      <c r="F9" s="38"/>
      <c r="G9" s="38" t="s">
        <v>10</v>
      </c>
      <c r="H9" s="8"/>
      <c r="I9" s="38" t="s">
        <v>2</v>
      </c>
      <c r="J9" s="38"/>
      <c r="K9" s="38"/>
      <c r="L9" s="38"/>
      <c r="M9" s="38" t="s">
        <v>3</v>
      </c>
      <c r="N9" s="38"/>
      <c r="O9" s="38"/>
      <c r="P9" s="38"/>
      <c r="Q9" s="38" t="s">
        <v>4</v>
      </c>
      <c r="R9" s="38"/>
      <c r="S9" s="38"/>
      <c r="T9" s="38"/>
    </row>
    <row r="10" spans="1:20" ht="18.75" customHeight="1" x14ac:dyDescent="0.25">
      <c r="A10" s="38"/>
      <c r="B10" s="38"/>
      <c r="C10" s="38"/>
      <c r="D10" s="38"/>
      <c r="E10" s="38"/>
      <c r="F10" s="38"/>
      <c r="G10" s="38"/>
      <c r="H10" s="7" t="s">
        <v>6</v>
      </c>
      <c r="I10" s="7" t="s">
        <v>5</v>
      </c>
      <c r="J10" s="27" t="s">
        <v>11</v>
      </c>
      <c r="K10" s="27"/>
      <c r="L10" s="7" t="s">
        <v>8</v>
      </c>
      <c r="M10" s="7" t="s">
        <v>5</v>
      </c>
      <c r="N10" s="27" t="s">
        <v>11</v>
      </c>
      <c r="O10" s="27"/>
      <c r="P10" s="7" t="s">
        <v>8</v>
      </c>
      <c r="Q10" s="7" t="s">
        <v>5</v>
      </c>
      <c r="R10" s="27" t="s">
        <v>11</v>
      </c>
      <c r="S10" s="27"/>
      <c r="T10" s="7" t="s">
        <v>8</v>
      </c>
    </row>
    <row r="11" spans="1:20" ht="18.75" customHeight="1" x14ac:dyDescent="0.25">
      <c r="A11" s="9">
        <v>1</v>
      </c>
      <c r="B11" s="56"/>
      <c r="C11" s="56"/>
      <c r="D11" s="56"/>
      <c r="E11" s="56"/>
      <c r="F11" s="56"/>
      <c r="G11" s="16"/>
      <c r="H11" s="11"/>
      <c r="I11" s="11"/>
      <c r="J11" s="52"/>
      <c r="K11" s="52"/>
      <c r="L11" s="15">
        <f>IF(I11=0,0,IF(I11=I27,IF(SUM(J11,G11)&gt;SUM(J27,G27),2,IF(SUM(J11,G11)=SUM(J27,G27),1,0)))+IF(I11=I28,IF(SUM(J11,G11)&gt;SUM(J28,G28),2,IF(SUM(J11,G11)=SUM(J28,G28),1,0)))+IF(I11=I29,IF(SUM(J11,G11)&gt;SUM(J29,G29),2,IF(SUM(J11,G11)=SUM(J29,G29),1,0)))+IF(I11=I30,IF(SUM(J11,G11)&gt;SUM(J30,G30),2,IF(SUM(J11,G11)=SUM(J30,G30),1,0)))+IF(I11=I31,IF(SUM(J11,G11)&gt;SUM(J31,G31),2,IF(SUM(J11,G11)=SUM(J31,G31),1,0)))+IF(I11=I32,IF(SUM(J11,G11)&gt;SUM(J32,G32),2,IF(SUM(J11,G11)=SUM(J32,G32),1,0)))+IF(I11=I33,IF(SUM(J11,G11)&gt;SUM(J33,G33),2,IF(SUM(J11,G11)=SUM(J33,G33),1,0))))</f>
        <v>0</v>
      </c>
      <c r="M11" s="11"/>
      <c r="N11" s="52"/>
      <c r="O11" s="52"/>
      <c r="P11" s="19">
        <f>IF(N11=0,0,IF(N11&gt;N27,6,IF(N11=N27,3,0)))</f>
        <v>0</v>
      </c>
      <c r="Q11" s="11"/>
      <c r="R11" s="52"/>
      <c r="S11" s="52"/>
      <c r="T11" s="19">
        <f>IF(R11=0,0,IF(R11&gt;R27,6,IF(R11=R27,3,0)))</f>
        <v>0</v>
      </c>
    </row>
    <row r="12" spans="1:20" ht="18.75" customHeight="1" x14ac:dyDescent="0.25">
      <c r="A12" s="6">
        <v>2</v>
      </c>
      <c r="B12" s="30"/>
      <c r="C12" s="31"/>
      <c r="D12" s="31"/>
      <c r="E12" s="31"/>
      <c r="F12" s="32"/>
      <c r="G12" s="17"/>
      <c r="H12" s="12"/>
      <c r="I12" s="12"/>
      <c r="J12" s="41"/>
      <c r="K12" s="41"/>
      <c r="L12" s="13">
        <f>IF(I12=0,0,IF(I12=I27,IF(SUM(J12,G12)&gt;SUM(J27,G27),2,IF(SUM(J12,G12)=SUM(J27,G27),1,0)))+IF(I12=I28,IF(SUM(J12,G12)&gt;SUM(J28,G28),2,IF(SUM(J12,G12)=SUM(J28,G28),1,0)))+IF(I12=I29,IF(SUM(J12,G12)&gt;SUM(J29,G29),2,IF(SUM(J12,G12)=SUM(J29,G29),1,0)))+IF(I12=I30,IF(SUM(J12,G12)&gt;SUM(J30,G30),2,IF(SUM(J12,G12)=SUM(J30,G30),1,0)))+IF(I12=I31,IF(SUM(J12,G12)&gt;SUM(J31,G31),2,IF(SUM(J12,G12)=SUM(J31,G31),1,0)))+IF(I12=I32,IF(SUM(J12,G12)&gt;SUM(J32,G32),2,IF(SUM(J12,G12)=SUM(J32,G32),1,0)))+IF(I12=I33,IF(SUM(J12,G12)&gt;SUM(J33,G33),2,IF(SUM(J12,G12)=SUM(J33,G33),1,0))))</f>
        <v>0</v>
      </c>
      <c r="M12" s="12"/>
      <c r="N12" s="52"/>
      <c r="O12" s="52"/>
      <c r="P12" s="19"/>
      <c r="Q12" s="12"/>
      <c r="R12" s="52"/>
      <c r="S12" s="52"/>
      <c r="T12" s="19"/>
    </row>
    <row r="13" spans="1:20" ht="18.75" customHeight="1" x14ac:dyDescent="0.25">
      <c r="A13" s="9">
        <v>3</v>
      </c>
      <c r="B13" s="53"/>
      <c r="C13" s="54"/>
      <c r="D13" s="54"/>
      <c r="E13" s="54"/>
      <c r="F13" s="55"/>
      <c r="G13" s="16"/>
      <c r="H13" s="11"/>
      <c r="I13" s="11"/>
      <c r="J13" s="52"/>
      <c r="K13" s="52"/>
      <c r="L13" s="15">
        <f>IF(I13=0,0,IF(I13=I27,IF(SUM(J13,G13)&gt;SUM(J27,G27),2,IF(SUM(J13,G13)=SUM(J27,G27),1,0)))+IF(I13=I28,IF(SUM(J13,G13)&gt;SUM(J28,G28),2,IF(SUM(J13,G13)=SUM(J28,G28),1,0)))+IF(I13=I29,IF(SUM(J13,G13)&gt;SUM(J29,G29),2,IF(SUM(J13,G13)=SUM(J29,G29),1,0)))+IF(I13=I30,IF(SUM(J13,G13)&gt;SUM(J30,G30),2,IF(SUM(J13,G13)=SUM(J30,G30),1,0)))+IF(I13=I31,IF(SUM(J13,G13)&gt;SUM(J31,G31),2,IF(SUM(J13,G13)=SUM(J31,G31),1,0)))+IF(I13=I32,IF(SUM(J13,G13)&gt;SUM(J32,G32),2,IF(SUM(J13,G13)=SUM(J32,G32),1,0)))+IF(I13=I33,IF(SUM(J13,G13)&gt;SUM(J33,G33),2,IF(SUM(J13,G13)=SUM(J33,G33),1,0))))</f>
        <v>0</v>
      </c>
      <c r="M13" s="11"/>
      <c r="N13" s="52"/>
      <c r="O13" s="52"/>
      <c r="P13" s="19"/>
      <c r="Q13" s="11"/>
      <c r="R13" s="52"/>
      <c r="S13" s="52"/>
      <c r="T13" s="19"/>
    </row>
    <row r="14" spans="1:20" ht="18.75" customHeight="1" x14ac:dyDescent="0.25">
      <c r="A14" s="6">
        <v>4</v>
      </c>
      <c r="B14" s="30"/>
      <c r="C14" s="31"/>
      <c r="D14" s="31"/>
      <c r="E14" s="31"/>
      <c r="F14" s="32"/>
      <c r="G14" s="17"/>
      <c r="H14" s="12"/>
      <c r="I14" s="12"/>
      <c r="J14" s="41"/>
      <c r="K14" s="41"/>
      <c r="L14" s="13">
        <f>IF(I14=0,0,IF(I14=I27,IF(SUM(J14,G14)&gt;SUM(J27,G27),2,IF(SUM(J14,G14)=SUM(J27,G27),1,0)))+IF(I14=I28,IF(SUM(J14,G14)&gt;SUM(J28,G28),2,IF(SUM(J14,G14)=SUM(J28,G28),1,0)))+IF(I14=I29,IF(SUM(J14,G14)&gt;SUM(J29,G29),2,IF(SUM(J14,G14)=SUM(J29,G29),1,0)))+IF(I14=I30,IF(SUM(J14,G14)&gt;SUM(J30,G30),2,IF(SUM(J14,G14)=SUM(J30,G30),1,0)))+IF(I14=I31,IF(SUM(J14,G14)&gt;SUM(J31,G31),2,IF(SUM(J14,G14)=SUM(J31,G31),1,0)))+IF(I14=I32,IF(SUM(J14,G14)&gt;SUM(J32,G32),2,IF(SUM(J14,G14)=SUM(J32,G32),1,0)))+IF(I14=I33,IF(SUM(J14,G14)&gt;SUM(J33,G33),2,IF(SUM(J14,G14)=SUM(J33,G33),1,0))))</f>
        <v>0</v>
      </c>
      <c r="M14" s="12"/>
      <c r="N14" s="52"/>
      <c r="O14" s="52"/>
      <c r="P14" s="19"/>
      <c r="Q14" s="12"/>
      <c r="R14" s="52"/>
      <c r="S14" s="52"/>
      <c r="T14" s="19"/>
    </row>
    <row r="15" spans="1:20" ht="18.75" customHeight="1" x14ac:dyDescent="0.25">
      <c r="A15" s="9">
        <v>5</v>
      </c>
      <c r="B15" s="53"/>
      <c r="C15" s="54"/>
      <c r="D15" s="54"/>
      <c r="E15" s="54"/>
      <c r="F15" s="55"/>
      <c r="G15" s="16"/>
      <c r="H15" s="11"/>
      <c r="I15" s="11"/>
      <c r="J15" s="52"/>
      <c r="K15" s="52"/>
      <c r="L15" s="15">
        <f>IF(I15=0,0,IF(I15=I27,IF(SUM(J15,G15)&gt;SUM(J27,G27),2,IF(SUM(J15,G15)=SUM(J27,G27),1,0)))+IF(I15=I28,IF(SUM(J15,G15)&gt;SUM(J28,G28),2,IF(SUM(J15,G15)=SUM(J28,G28),1,0)))+IF(I15=I29,IF(SUM(J15,G15)&gt;SUM(J29,G29),2,IF(SUM(J15,G15)=SUM(J29,G29),1,0)))+IF(I15=I30,IF(SUM(J15,G15)&gt;SUM(J30,G30),2,IF(SUM(J15,G15)=SUM(J30,G30),1,0)))+IF(I15=I31,IF(SUM(J15,G15)&gt;SUM(J31,G31),2,IF(SUM(J15,G15)=SUM(J31,G31),1,0)))+IF(I15=I32,IF(SUM(J15,G15)&gt;SUM(J32,G32),2,IF(SUM(J15,G15)=SUM(J32,G32),1,0)))+IF(I15=I33,IF(SUM(J15,G15)&gt;SUM(J33,G33),2,IF(SUM(J15,G15)=SUM(J33,G33),1,0))))</f>
        <v>0</v>
      </c>
      <c r="M15" s="11"/>
      <c r="N15" s="52"/>
      <c r="O15" s="52"/>
      <c r="P15" s="19"/>
      <c r="Q15" s="11"/>
      <c r="R15" s="52"/>
      <c r="S15" s="52"/>
      <c r="T15" s="19"/>
    </row>
    <row r="16" spans="1:20" ht="18.75" customHeight="1" x14ac:dyDescent="0.25">
      <c r="A16" s="6">
        <v>6</v>
      </c>
      <c r="B16" s="30"/>
      <c r="C16" s="31"/>
      <c r="D16" s="31"/>
      <c r="E16" s="31"/>
      <c r="F16" s="32"/>
      <c r="G16" s="17"/>
      <c r="H16" s="12"/>
      <c r="I16" s="12"/>
      <c r="J16" s="41"/>
      <c r="K16" s="41"/>
      <c r="L16" s="13">
        <f>IF(I16=0,0,IF(I16=I27,IF(SUM(J16,G16)&gt;SUM(J27,G27),2,IF(SUM(J16,G16)=SUM(J27,G27),1,0)))+IF(I16=I28,IF(SUM(J16,G16)&gt;SUM(J28,G28),2,IF(SUM(J16,G16)=SUM(J28,G28),1,0)))+IF(I16=I29,IF(SUM(J16,G16)&gt;SUM(J29,G29),2,IF(SUM(J16,G16)=SUM(J29,G29),1,0)))+IF(I16=I30,IF(SUM(J16,G16)&gt;SUM(J30,G30),2,IF(SUM(J16,G16)=SUM(J30,G30),1,0)))+IF(I16=I31,IF(SUM(J16,G16)&gt;SUM(J31,G31),2,IF(SUM(J16,G16)=SUM(J31,G31),1,0)))+IF(I16=I32,IF(SUM(J16,G16)&gt;SUM(J32,G32),2,IF(SUM(J16,G16)=SUM(J32,G32),1,0)))+IF(I16=I33,IF(SUM(J16,G16)&gt;SUM(J33,G33),2,IF(SUM(J16,G16)=SUM(J33,G33),1,0))))</f>
        <v>0</v>
      </c>
      <c r="M16" s="12"/>
      <c r="N16" s="52"/>
      <c r="O16" s="52"/>
      <c r="P16" s="19"/>
      <c r="Q16" s="12"/>
      <c r="R16" s="52"/>
      <c r="S16" s="52"/>
      <c r="T16" s="19"/>
    </row>
    <row r="17" spans="1:20" ht="18.75" customHeight="1" x14ac:dyDescent="0.25">
      <c r="A17" s="9">
        <v>7</v>
      </c>
      <c r="B17" s="53"/>
      <c r="C17" s="54"/>
      <c r="D17" s="54"/>
      <c r="E17" s="54"/>
      <c r="F17" s="55"/>
      <c r="G17" s="16"/>
      <c r="H17" s="11"/>
      <c r="I17" s="11"/>
      <c r="J17" s="52"/>
      <c r="K17" s="52"/>
      <c r="L17" s="15">
        <f>IF(I17=0,0,IF(I17=I27,IF(SUM(J17,G17)&gt;SUM(J27,G27),2,IF(SUM(J17,G17)=SUM(J27,G27),1,0)))+IF(I17=I28,IF(SUM(J17,G17)&gt;SUM(J28,G28),2,IF(SUM(J17,G17)=SUM(J28,G28),1,0)))+IF(I17=I29,IF(SUM(J17,G17)&gt;SUM(J29,G29),2,IF(SUM(J17,G17)=SUM(J29,G29),1,0)))+IF(I17=I30,IF(SUM(J17,G17)&gt;SUM(J30,G30),2,IF(SUM(J17,G17)=SUM(J30,G30),1,0)))+IF(I17=I31,IF(SUM(J17,G17)&gt;SUM(J31,G31),2,IF(SUM(J17,G17)=SUM(J31,G31),1,0)))+IF(I17=I32,IF(SUM(J17,G17)&gt;SUM(J32,G32),2,IF(SUM(J17,G17)=SUM(J32,G32),1,0)))+IF(I17=I33,IF(SUM(J17,G17)&gt;SUM(J33,G33),2,IF(SUM(J17,G17)=SUM(J33,G33),1,0))))</f>
        <v>0</v>
      </c>
      <c r="M17" s="11"/>
      <c r="N17" s="52"/>
      <c r="O17" s="52"/>
      <c r="P17" s="19"/>
      <c r="Q17" s="11"/>
      <c r="R17" s="52"/>
      <c r="S17" s="52"/>
      <c r="T17" s="19"/>
    </row>
    <row r="18" spans="1:20" ht="18.75" customHeight="1" x14ac:dyDescent="0.25">
      <c r="A18" s="20" t="s">
        <v>15</v>
      </c>
      <c r="B18" s="20"/>
      <c r="C18" s="20"/>
      <c r="D18" s="20"/>
      <c r="E18" s="20"/>
      <c r="F18" s="20"/>
      <c r="G18" s="20"/>
      <c r="H18" s="39">
        <f>IF(H11=1,J11+G11,0)+IF(H12=1,J12+G12,0)+IF(H13=1,J13+G13,0)+IF(H14=1,J14+G14,0)+IF(H15=1,J15+G15,0)+IF(H16=1,J16+G16,0)+IF(H17=1,J17+G17,0)</f>
        <v>0</v>
      </c>
      <c r="I18" s="39"/>
      <c r="J18" s="39"/>
      <c r="K18" s="20" t="s">
        <v>18</v>
      </c>
      <c r="L18" s="20"/>
      <c r="M18" s="20"/>
      <c r="N18" s="20"/>
      <c r="O18" s="20"/>
      <c r="P18" s="20"/>
      <c r="Q18" s="20"/>
      <c r="R18" s="19">
        <f>IF(H18=0,0,IF(H18&gt;H34,2,IF(H18=H34,1,0)))</f>
        <v>0</v>
      </c>
      <c r="S18" s="19"/>
      <c r="T18" s="19"/>
    </row>
    <row r="19" spans="1:20" ht="18.75" customHeight="1" x14ac:dyDescent="0.25">
      <c r="A19" s="20" t="s">
        <v>16</v>
      </c>
      <c r="B19" s="20"/>
      <c r="C19" s="20"/>
      <c r="D19" s="20"/>
      <c r="E19" s="20"/>
      <c r="F19" s="20"/>
      <c r="G19" s="20"/>
      <c r="H19" s="21">
        <f>IF(H11=2,J11+G11,0)+IF(H12=2,J12+G12,0)+IF(H13=2,J13+G13,0)+IF(H14=2,J14+G14,0)+IF(H15=2,J15+G15,0)+IF(H16=2,J16+G16,0)+IF(H17=2,J17+G17,0)</f>
        <v>0</v>
      </c>
      <c r="I19" s="21"/>
      <c r="J19" s="21"/>
      <c r="K19" s="20" t="s">
        <v>19</v>
      </c>
      <c r="L19" s="20"/>
      <c r="M19" s="20"/>
      <c r="N19" s="20"/>
      <c r="O19" s="20"/>
      <c r="P19" s="20"/>
      <c r="Q19" s="20"/>
      <c r="R19" s="19">
        <f>IF(H19=0,0,IF(H19&gt;H35,2,IF(H19=H35,1,0)))</f>
        <v>0</v>
      </c>
      <c r="S19" s="19"/>
      <c r="T19" s="19"/>
    </row>
    <row r="20" spans="1:20" ht="18.75" customHeight="1" x14ac:dyDescent="0.25">
      <c r="A20" s="22" t="s">
        <v>17</v>
      </c>
      <c r="B20" s="22"/>
      <c r="C20" s="22"/>
      <c r="D20" s="22"/>
      <c r="E20" s="22"/>
      <c r="F20" s="22"/>
      <c r="G20" s="22"/>
      <c r="H20" s="23">
        <f>SUM(H18,H19,N11,R11)</f>
        <v>0</v>
      </c>
      <c r="I20" s="23"/>
      <c r="J20" s="23"/>
      <c r="K20" s="22" t="s">
        <v>20</v>
      </c>
      <c r="L20" s="22"/>
      <c r="M20" s="22"/>
      <c r="N20" s="22"/>
      <c r="O20" s="22"/>
      <c r="P20" s="22"/>
      <c r="Q20" s="22"/>
      <c r="R20" s="24">
        <f>IF(H20=0,0,IF(H20&gt;H36,6,IF(H20=H36,3,0)))</f>
        <v>0</v>
      </c>
      <c r="S20" s="25"/>
      <c r="T20" s="26"/>
    </row>
    <row r="21" spans="1:20" ht="18.75" customHeight="1" x14ac:dyDescent="0.25">
      <c r="C21" s="2"/>
      <c r="D21" s="2"/>
      <c r="E21" s="2"/>
      <c r="F21" s="2"/>
      <c r="K21" s="27" t="s">
        <v>12</v>
      </c>
      <c r="L21" s="27"/>
      <c r="M21" s="27"/>
      <c r="N21" s="27"/>
      <c r="O21" s="27"/>
      <c r="P21" s="27"/>
      <c r="Q21" s="27"/>
      <c r="R21" s="40">
        <f>SUM(L11:L17,P11,T11,R18,R19,R20)</f>
        <v>0</v>
      </c>
      <c r="S21" s="40"/>
      <c r="T21" s="40"/>
    </row>
    <row r="22" spans="1:20" ht="18.75" customHeight="1" x14ac:dyDescent="0.25">
      <c r="C22" s="2"/>
      <c r="D22" s="2"/>
      <c r="E22" s="2"/>
      <c r="F22" s="2"/>
      <c r="K22" s="27"/>
      <c r="L22" s="27"/>
      <c r="M22" s="27"/>
      <c r="N22" s="27"/>
      <c r="O22" s="27"/>
      <c r="P22" s="27"/>
      <c r="Q22" s="27"/>
      <c r="R22" s="40"/>
      <c r="S22" s="40"/>
      <c r="T22" s="40"/>
    </row>
    <row r="24" spans="1:20" ht="18.75" customHeight="1" x14ac:dyDescent="0.25">
      <c r="A24" s="4"/>
      <c r="B24" s="36" t="s">
        <v>14</v>
      </c>
      <c r="C24" s="36"/>
      <c r="D24" s="36"/>
      <c r="E24" s="36"/>
      <c r="F24" s="36"/>
      <c r="G24" s="5"/>
      <c r="H24" s="5"/>
      <c r="I24" s="36" t="str">
        <f>F6</f>
        <v>čia įrašom svečių komandos pavadinimą</v>
      </c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7"/>
    </row>
    <row r="25" spans="1:20" ht="18.75" customHeight="1" x14ac:dyDescent="0.25">
      <c r="A25" s="38" t="s">
        <v>9</v>
      </c>
      <c r="B25" s="38" t="s">
        <v>7</v>
      </c>
      <c r="C25" s="38"/>
      <c r="D25" s="38"/>
      <c r="E25" s="38"/>
      <c r="F25" s="38"/>
      <c r="G25" s="38" t="s">
        <v>10</v>
      </c>
      <c r="H25" s="8"/>
      <c r="I25" s="38" t="s">
        <v>2</v>
      </c>
      <c r="J25" s="38"/>
      <c r="K25" s="38"/>
      <c r="L25" s="38"/>
      <c r="M25" s="38" t="s">
        <v>3</v>
      </c>
      <c r="N25" s="38"/>
      <c r="O25" s="38"/>
      <c r="P25" s="38"/>
      <c r="Q25" s="38" t="s">
        <v>4</v>
      </c>
      <c r="R25" s="38"/>
      <c r="S25" s="38"/>
      <c r="T25" s="38"/>
    </row>
    <row r="26" spans="1:20" ht="18.75" customHeight="1" x14ac:dyDescent="0.25">
      <c r="A26" s="38"/>
      <c r="B26" s="38"/>
      <c r="C26" s="38"/>
      <c r="D26" s="38"/>
      <c r="E26" s="38"/>
      <c r="F26" s="38"/>
      <c r="G26" s="38"/>
      <c r="H26" s="7" t="s">
        <v>6</v>
      </c>
      <c r="I26" s="7" t="s">
        <v>5</v>
      </c>
      <c r="J26" s="27" t="s">
        <v>11</v>
      </c>
      <c r="K26" s="27"/>
      <c r="L26" s="7" t="s">
        <v>8</v>
      </c>
      <c r="M26" s="7" t="s">
        <v>5</v>
      </c>
      <c r="N26" s="27" t="s">
        <v>11</v>
      </c>
      <c r="O26" s="27"/>
      <c r="P26" s="7" t="s">
        <v>8</v>
      </c>
      <c r="Q26" s="7" t="s">
        <v>5</v>
      </c>
      <c r="R26" s="27" t="s">
        <v>11</v>
      </c>
      <c r="S26" s="27"/>
      <c r="T26" s="7" t="s">
        <v>8</v>
      </c>
    </row>
    <row r="27" spans="1:20" ht="18.75" customHeight="1" x14ac:dyDescent="0.25">
      <c r="A27" s="3">
        <v>1</v>
      </c>
      <c r="B27" s="28"/>
      <c r="C27" s="28"/>
      <c r="D27" s="28"/>
      <c r="E27" s="28"/>
      <c r="F27" s="28"/>
      <c r="G27" s="18"/>
      <c r="H27" s="11"/>
      <c r="I27" s="11"/>
      <c r="J27" s="29"/>
      <c r="K27" s="29"/>
      <c r="L27" s="14">
        <f>IF(I27=0,0,IF(I27=I11,IF(SUM(J27,G27)&gt;SUM(J11,G11),2,IF(SUM(J27,G27)=SUM(J11,G11),1,0)))+IF(I27=I12,IF(SUM(J27,G27)&gt;SUM(J12,G12),2,IF(SUM(J27,G27)=SUM(J12,G12),1,0)))+IF(I27=I13,IF(SUM(J27,G27)&gt;SUM(J13,G13),2,IF(SUM(J27,G27)=SUM(J13,G13),1,0)))+IF(I27=I14,IF(SUM(J27,G27)&gt;SUM(J14,G14),2,IF(SUM(J27,G27)=SUM(J14,G14),1,0)))+IF(I27=I15,IF(SUM(J27,G27)&gt;SUM(J15,G15),2,IF(SUM(J27,G27)=SUM(J15,G15),1,0)))+IF(I27=I16,IF(SUM(J27,G27)&gt;SUM(J16,G16),2,IF(SUM(J27,G27)=SUM(J16,G16),1,0)))+IF(I27=I17,IF(SUM(J27,G27)&gt;SUM(J17,G17),2,IF(SUM(J27,G27)=SUM(J17,G17),1,0))))</f>
        <v>0</v>
      </c>
      <c r="M27" s="11"/>
      <c r="N27" s="29"/>
      <c r="O27" s="29"/>
      <c r="P27" s="19">
        <f>IF(N11=0,0,IF(N11&lt;N27,6,IF(N11=N27,3,0)))</f>
        <v>0</v>
      </c>
      <c r="Q27" s="11"/>
      <c r="R27" s="29"/>
      <c r="S27" s="29"/>
      <c r="T27" s="19">
        <f>IF(R11=0,0,IF(R11&lt;R27,6,IF(R11=R27,3,0)))</f>
        <v>0</v>
      </c>
    </row>
    <row r="28" spans="1:20" ht="18.75" customHeight="1" x14ac:dyDescent="0.25">
      <c r="A28" s="6">
        <v>2</v>
      </c>
      <c r="B28" s="30"/>
      <c r="C28" s="31"/>
      <c r="D28" s="31"/>
      <c r="E28" s="31"/>
      <c r="F28" s="32"/>
      <c r="G28" s="17"/>
      <c r="H28" s="12"/>
      <c r="I28" s="12"/>
      <c r="J28" s="41"/>
      <c r="K28" s="41"/>
      <c r="L28" s="13">
        <f>IF(I28=0,0,IF(I28=I11,IF(SUM(J28,G28)&gt;SUM(J11,G11),2,IF(SUM(J28,G28)=SUM(J11,G11),1,0)))+IF(I28=I12,IF(SUM(J28,G28)&gt;SUM(J12,G12),2,IF(SUM(J28,G28)=SUM(J12,G12),1,0)))+IF(I28=I13,IF(SUM(J28,G28)&gt;SUM(J13,G13),2,IF(SUM(J28,G28)=SUM(J13,G13),1,0)))+IF(I28=I14,IF(SUM(J28,G28)&gt;SUM(J14,G14),2,IF(SUM(J28,G28)=SUM(J14,G14),1,0)))+IF(I28=I15,IF(SUM(J28,G28)&gt;SUM(J15,G15),2,IF(SUM(J28,G28)=SUM(J15,G15),1,0)))+IF(I28=I16,IF(SUM(J28,G28)&gt;SUM(J16,G16),2,IF(SUM(J28,G28)=SUM(J16,G16),1,0)))+IF(I28=I17,IF(SUM(J28,G28)&gt;SUM(J17,G17),2,IF(SUM(J28,G28)=SUM(J17,G17),1,0))))</f>
        <v>0</v>
      </c>
      <c r="M28" s="12"/>
      <c r="N28" s="29"/>
      <c r="O28" s="29"/>
      <c r="P28" s="19"/>
      <c r="Q28" s="12"/>
      <c r="R28" s="29"/>
      <c r="S28" s="29"/>
      <c r="T28" s="19"/>
    </row>
    <row r="29" spans="1:20" ht="18.75" customHeight="1" x14ac:dyDescent="0.25">
      <c r="A29" s="3">
        <v>3</v>
      </c>
      <c r="B29" s="33"/>
      <c r="C29" s="34"/>
      <c r="D29" s="34"/>
      <c r="E29" s="34"/>
      <c r="F29" s="35"/>
      <c r="G29" s="18"/>
      <c r="H29" s="11"/>
      <c r="I29" s="11"/>
      <c r="J29" s="29"/>
      <c r="K29" s="29"/>
      <c r="L29" s="14">
        <f>IF(I29=0,0,IF(I29=I11,IF(SUM(J29,G29)&gt;SUM(J11,G11),2,IF(SUM(J29,G29)=SUM(J11,G11),1,0)))+IF(I29=I12,IF(SUM(J29,G29)&gt;SUM(J12,G12),2,IF(SUM(J29,G29)=SUM(J12,G12),1,0)))+IF(I29=I13,IF(SUM(J29,G29)&gt;SUM(J13,G13),2,IF(SUM(J29,G29)=SUM(J13,G13),1,0)))+IF(I29=I14,IF(SUM(J29,G29)&gt;SUM(J14,G14),2,IF(SUM(J29,G29)=SUM(J14,G14),1,0)))+IF(I29=I15,IF(SUM(J29,G29)&gt;SUM(J15,G15),2,IF(SUM(J29,G29)=SUM(J15,G15),1,0)))+IF(I29=I16,IF(SUM(J29,G29)&gt;SUM(J16,G16),2,IF(SUM(J29,G29)=SUM(J16,G16),1,0)))+IF(I29=I17,IF(SUM(J29,G29)&gt;SUM(J17,G17),2,IF(SUM(J29,G29)=SUM(J17,G17),1,0))))</f>
        <v>0</v>
      </c>
      <c r="M29" s="11"/>
      <c r="N29" s="29"/>
      <c r="O29" s="29"/>
      <c r="P29" s="19"/>
      <c r="Q29" s="11"/>
      <c r="R29" s="29"/>
      <c r="S29" s="29"/>
      <c r="T29" s="19"/>
    </row>
    <row r="30" spans="1:20" ht="18.75" customHeight="1" x14ac:dyDescent="0.25">
      <c r="A30" s="6">
        <v>4</v>
      </c>
      <c r="B30" s="30"/>
      <c r="C30" s="31"/>
      <c r="D30" s="31"/>
      <c r="E30" s="31"/>
      <c r="F30" s="32"/>
      <c r="G30" s="17"/>
      <c r="H30" s="12"/>
      <c r="I30" s="12"/>
      <c r="J30" s="41"/>
      <c r="K30" s="41"/>
      <c r="L30" s="13">
        <f>IF(I30=0,0,IF(I30=I11,IF(SUM(J30,G30)&gt;SUM(J11,G11),2,IF(SUM(J30,G30)=SUM(J11,G11),1,0)))+IF(I30=I12,IF(SUM(J30,G30)&gt;SUM(J12,G12),2,IF(SUM(J30,G30)=SUM(J12,G12),1,0)))+IF(I30=I13,IF(SUM(J30,G30)&gt;SUM(J13,G13),2,IF(SUM(J30,G30)=SUM(J13,G13),1,0)))+IF(I30=I14,IF(SUM(J30,G30)&gt;SUM(J14,G14),2,IF(SUM(J30,G30)=SUM(J14,G14),1,0)))+IF(I30=I15,IF(SUM(J30,G30)&gt;SUM(J15,G15),2,IF(SUM(J30,G30)=SUM(J15,G15),1,0)))+IF(I30=I16,IF(SUM(J30,G30)&gt;SUM(J16,G16),2,IF(SUM(J30,G30)=SUM(J16,G16),1,0)))+IF(I30=I17,IF(SUM(J30,G30)&gt;SUM(J17,G17),2,IF(SUM(J30,G30)=SUM(J17,G17),1,0))))</f>
        <v>0</v>
      </c>
      <c r="M30" s="12"/>
      <c r="N30" s="29"/>
      <c r="O30" s="29"/>
      <c r="P30" s="19"/>
      <c r="Q30" s="12"/>
      <c r="R30" s="29"/>
      <c r="S30" s="29"/>
      <c r="T30" s="19"/>
    </row>
    <row r="31" spans="1:20" ht="18.75" customHeight="1" x14ac:dyDescent="0.25">
      <c r="A31" s="3">
        <v>5</v>
      </c>
      <c r="B31" s="33"/>
      <c r="C31" s="34"/>
      <c r="D31" s="34"/>
      <c r="E31" s="34"/>
      <c r="F31" s="35"/>
      <c r="G31" s="18"/>
      <c r="H31" s="11"/>
      <c r="I31" s="11"/>
      <c r="J31" s="29"/>
      <c r="K31" s="29"/>
      <c r="L31" s="14">
        <f>IF(I31=0,0,IF(I31=I11,IF(SUM(J31,G31)&gt;SUM(J11,G11),2,IF(SUM(J31,G31)=SUM(J11,G11),1,0)))+IF(I31=I12,IF(SUM(J31,G31)&gt;SUM(J12,G12),2,IF(SUM(J31,G31)=SUM(J12,G12),1,0)))+IF(I31=I13,IF(SUM(J31,G31)&gt;SUM(J13,G13),2,IF(SUM(J31,G31)=SUM(J13,G13),1,0)))+IF(I31=I14,IF(SUM(J31,G31)&gt;SUM(J14,G14),2,IF(SUM(J31,G31)=SUM(J14,G14),1,0)))+IF(I31=I15,IF(SUM(J31,G31)&gt;SUM(J15,G15),2,IF(SUM(J31,G31)=SUM(J15,G15),1,0)))+IF(I31=I16,IF(SUM(J31,G31)&gt;SUM(J16,G16),2,IF(SUM(J31,G31)=SUM(J16,G16),1,0)))+IF(I31=I17,IF(SUM(J31,G31)&gt;SUM(J17,G17),2,IF(SUM(J31,G31)=SUM(J17,G17),1,0))))</f>
        <v>0</v>
      </c>
      <c r="M31" s="11"/>
      <c r="N31" s="29"/>
      <c r="O31" s="29"/>
      <c r="P31" s="19"/>
      <c r="Q31" s="11"/>
      <c r="R31" s="29"/>
      <c r="S31" s="29"/>
      <c r="T31" s="19"/>
    </row>
    <row r="32" spans="1:20" ht="18.75" customHeight="1" x14ac:dyDescent="0.25">
      <c r="A32" s="6">
        <v>6</v>
      </c>
      <c r="B32" s="30"/>
      <c r="C32" s="31"/>
      <c r="D32" s="31"/>
      <c r="E32" s="31"/>
      <c r="F32" s="32"/>
      <c r="G32" s="17"/>
      <c r="H32" s="12"/>
      <c r="I32" s="12"/>
      <c r="J32" s="41"/>
      <c r="K32" s="41"/>
      <c r="L32" s="13">
        <f>IF(I32=0,0,IF(I32=I11,IF(SUM(J32,G32)&gt;SUM(J11,G11),2,IF(SUM(J32,G32)=SUM(J11,G11),1,0)))+IF(I32=I12,IF(SUM(J32,G32)&gt;SUM(J12,G12),2,IF(SUM(J32,G32)=SUM(J12,G12),1,0)))+IF(I32=I13,IF(SUM(J32,G32)&gt;SUM(J13,G13),2,IF(SUM(J32,G32)=SUM(J13,G13),1,0)))+IF(I32=I14,IF(SUM(J32,G32)&gt;SUM(J14,G14),2,IF(SUM(J32,G32)=SUM(J14,G14),1,0)))+IF(I32=I15,IF(SUM(J32,G32)&gt;SUM(J15,G15),2,IF(SUM(J32,G32)=SUM(J15,G15),1,0)))+IF(I32=I16,IF(SUM(J32,G32)&gt;SUM(J16,G16),2,IF(SUM(J32,G32)=SUM(J16,G16),1,0)))+IF(I32=I17,IF(SUM(J32,G32)&gt;SUM(J17,G17),2,IF(SUM(J32,G32)=SUM(J17,G17),1,0))))</f>
        <v>0</v>
      </c>
      <c r="M32" s="12"/>
      <c r="N32" s="29"/>
      <c r="O32" s="29"/>
      <c r="P32" s="19"/>
      <c r="Q32" s="12"/>
      <c r="R32" s="29"/>
      <c r="S32" s="29"/>
      <c r="T32" s="19"/>
    </row>
    <row r="33" spans="1:20" ht="18.75" customHeight="1" x14ac:dyDescent="0.25">
      <c r="A33" s="3">
        <v>7</v>
      </c>
      <c r="B33" s="33"/>
      <c r="C33" s="34"/>
      <c r="D33" s="34"/>
      <c r="E33" s="34"/>
      <c r="F33" s="35"/>
      <c r="G33" s="18"/>
      <c r="H33" s="11"/>
      <c r="I33" s="11"/>
      <c r="J33" s="29"/>
      <c r="K33" s="29"/>
      <c r="L33" s="14">
        <f>IF(I33=0,0,IF(I33=I11,IF(SUM(J33,G33)&gt;SUM(J11,G11),2,IF(SUM(J33,G33)=SUM(J11,G11),1,0)))+IF(I33=I12,IF(SUM(J33,G33)&gt;SUM(J12,G12),2,IF(SUM(J33,G33)=SUM(J12,G12),1,0)))+IF(I33=I13,IF(SUM(J33,G33)&gt;SUM(J13,G13),2,IF(SUM(J33,G33)=SUM(J13,G13),1,0)))+IF(I33=I14,IF(SUM(J33,G33)&gt;SUM(J14,G14),2,IF(SUM(J33,G33)=SUM(J14,G14),1,0)))+IF(I33=I15,IF(SUM(J33,G33)&gt;SUM(J15,G15),2,IF(SUM(J33,G33)=SUM(J15,G15),1,0)))+IF(I33=I16,IF(SUM(J33,G33)&gt;SUM(J16,G16),2,IF(SUM(J33,G33)=SUM(J16,G16),1,0)))+IF(I33=I17,IF(SUM(J33,G33)&gt;SUM(J17,G17),2,IF(SUM(J33,G33)=SUM(J17,G17),1,0))))</f>
        <v>0</v>
      </c>
      <c r="M33" s="11"/>
      <c r="N33" s="29"/>
      <c r="O33" s="29"/>
      <c r="P33" s="19"/>
      <c r="Q33" s="11"/>
      <c r="R33" s="29"/>
      <c r="S33" s="29"/>
      <c r="T33" s="19"/>
    </row>
    <row r="34" spans="1:20" ht="18.75" customHeight="1" x14ac:dyDescent="0.25">
      <c r="A34" s="20" t="s">
        <v>15</v>
      </c>
      <c r="B34" s="20"/>
      <c r="C34" s="20"/>
      <c r="D34" s="20"/>
      <c r="E34" s="20"/>
      <c r="F34" s="20"/>
      <c r="G34" s="20"/>
      <c r="H34" s="39">
        <f>IF(H27=1,J27+G27,0)+IF(H28=1,J28+G28,0)+IF(H29=1,J29+G29,0)+IF(H30=1,J30+G30,0)+IF(H31=1,J31+G31,0)+IF(H32=1,J32+G32,0)+IF(H33=1,J33+G33,0)</f>
        <v>0</v>
      </c>
      <c r="I34" s="39"/>
      <c r="J34" s="39"/>
      <c r="K34" s="20" t="s">
        <v>18</v>
      </c>
      <c r="L34" s="20"/>
      <c r="M34" s="20"/>
      <c r="N34" s="20"/>
      <c r="O34" s="20"/>
      <c r="P34" s="20"/>
      <c r="Q34" s="20"/>
      <c r="R34" s="19">
        <f>IF(H34=0,0,IF(H18&lt;H34,2,IF(H18=H34,1,0)))</f>
        <v>0</v>
      </c>
      <c r="S34" s="19"/>
      <c r="T34" s="19"/>
    </row>
    <row r="35" spans="1:20" ht="18.75" customHeight="1" x14ac:dyDescent="0.25">
      <c r="A35" s="20" t="s">
        <v>16</v>
      </c>
      <c r="B35" s="20"/>
      <c r="C35" s="20"/>
      <c r="D35" s="20"/>
      <c r="E35" s="20"/>
      <c r="F35" s="20"/>
      <c r="G35" s="20"/>
      <c r="H35" s="21">
        <f>IF(H27=2,J27+G27,0)+IF(H28=2,J28+G28,0)+IF(H29=2,J29+G29,0)+IF(H30=2,J30+G30,0)+IF(H31=2,J31+G31,0)+IF(H32=2,J32+G32,0)+IF(H33=2,J33+G33,0)</f>
        <v>0</v>
      </c>
      <c r="I35" s="21"/>
      <c r="J35" s="21"/>
      <c r="K35" s="20" t="s">
        <v>19</v>
      </c>
      <c r="L35" s="20"/>
      <c r="M35" s="20"/>
      <c r="N35" s="20"/>
      <c r="O35" s="20"/>
      <c r="P35" s="20"/>
      <c r="Q35" s="20"/>
      <c r="R35" s="19">
        <f>IF(H35=0,0,IF(H19&lt;H35,2,IF(H19=H35,1,0)))</f>
        <v>0</v>
      </c>
      <c r="S35" s="19"/>
      <c r="T35" s="19"/>
    </row>
    <row r="36" spans="1:20" ht="18.75" customHeight="1" x14ac:dyDescent="0.25">
      <c r="A36" s="22" t="s">
        <v>17</v>
      </c>
      <c r="B36" s="22"/>
      <c r="C36" s="22"/>
      <c r="D36" s="22"/>
      <c r="E36" s="22"/>
      <c r="F36" s="22"/>
      <c r="G36" s="22"/>
      <c r="H36" s="23">
        <f>SUM(H34,H35,N27,R27)</f>
        <v>0</v>
      </c>
      <c r="I36" s="23"/>
      <c r="J36" s="23"/>
      <c r="K36" s="22" t="s">
        <v>20</v>
      </c>
      <c r="L36" s="22"/>
      <c r="M36" s="22"/>
      <c r="N36" s="22"/>
      <c r="O36" s="22"/>
      <c r="P36" s="22"/>
      <c r="Q36" s="22"/>
      <c r="R36" s="24">
        <f>IF(H36=0,0,IF(H20&lt;H36,6,IF(H20=H36,3,0)))</f>
        <v>0</v>
      </c>
      <c r="S36" s="25"/>
      <c r="T36" s="26"/>
    </row>
    <row r="37" spans="1:20" ht="18.75" customHeight="1" x14ac:dyDescent="0.25">
      <c r="C37" s="2"/>
      <c r="D37" s="2"/>
      <c r="E37" s="2"/>
      <c r="F37" s="2"/>
      <c r="K37" s="27" t="s">
        <v>12</v>
      </c>
      <c r="L37" s="27"/>
      <c r="M37" s="27"/>
      <c r="N37" s="27"/>
      <c r="O37" s="27"/>
      <c r="P37" s="27"/>
      <c r="Q37" s="27"/>
      <c r="R37" s="40">
        <f>SUM(L27:L33,P27,T27,R34,R35,R36)</f>
        <v>0</v>
      </c>
      <c r="S37" s="40"/>
      <c r="T37" s="40"/>
    </row>
    <row r="38" spans="1:20" ht="18.75" customHeight="1" x14ac:dyDescent="0.25">
      <c r="C38" s="2"/>
      <c r="D38" s="2"/>
      <c r="E38" s="2"/>
      <c r="F38" s="2"/>
      <c r="K38" s="27"/>
      <c r="L38" s="27"/>
      <c r="M38" s="27"/>
      <c r="N38" s="27"/>
      <c r="O38" s="27"/>
      <c r="P38" s="27"/>
      <c r="Q38" s="27"/>
      <c r="R38" s="40"/>
      <c r="S38" s="40"/>
      <c r="T38" s="40"/>
    </row>
  </sheetData>
  <sheetProtection algorithmName="SHA-512" hashValue="10w0++J4i2oqNmRr6N/NaYqeDDWgyS2inXzBT/TAaDJJTmBbsEpnBJrDHDfsefMtSPeQ5p+Gi7/4pW9Av9yTlw==" saltValue="AKLWKgm4RS+0Ud9vTnFF7g==" spinCount="100000" sheet="1" objects="1" scenarios="1" selectLockedCells="1"/>
  <mergeCells count="93">
    <mergeCell ref="A9:A10"/>
    <mergeCell ref="B8:F8"/>
    <mergeCell ref="I8:T8"/>
    <mergeCell ref="K21:Q22"/>
    <mergeCell ref="R18:T18"/>
    <mergeCell ref="J10:K10"/>
    <mergeCell ref="N10:O10"/>
    <mergeCell ref="R10:S10"/>
    <mergeCell ref="B17:F17"/>
    <mergeCell ref="N11:O17"/>
    <mergeCell ref="A18:G18"/>
    <mergeCell ref="A19:G19"/>
    <mergeCell ref="A20:G20"/>
    <mergeCell ref="B11:F11"/>
    <mergeCell ref="B12:F12"/>
    <mergeCell ref="B13:F13"/>
    <mergeCell ref="B14:F14"/>
    <mergeCell ref="B15:F15"/>
    <mergeCell ref="B16:F16"/>
    <mergeCell ref="Q9:T9"/>
    <mergeCell ref="M9:P9"/>
    <mergeCell ref="I9:L9"/>
    <mergeCell ref="G9:G10"/>
    <mergeCell ref="B9:F10"/>
    <mergeCell ref="J16:K16"/>
    <mergeCell ref="J17:K17"/>
    <mergeCell ref="R11:S17"/>
    <mergeCell ref="P11:P17"/>
    <mergeCell ref="T11:T17"/>
    <mergeCell ref="J11:K11"/>
    <mergeCell ref="J12:K12"/>
    <mergeCell ref="J13:K13"/>
    <mergeCell ref="J14:K14"/>
    <mergeCell ref="J15:K15"/>
    <mergeCell ref="A1:T1"/>
    <mergeCell ref="A3:T3"/>
    <mergeCell ref="A2:T2"/>
    <mergeCell ref="B5:E5"/>
    <mergeCell ref="B6:E6"/>
    <mergeCell ref="F5:P5"/>
    <mergeCell ref="F6:P6"/>
    <mergeCell ref="R21:T22"/>
    <mergeCell ref="K18:Q18"/>
    <mergeCell ref="K19:Q19"/>
    <mergeCell ref="K20:Q20"/>
    <mergeCell ref="K37:Q38"/>
    <mergeCell ref="R37:T38"/>
    <mergeCell ref="K36:Q36"/>
    <mergeCell ref="J32:K32"/>
    <mergeCell ref="J33:K33"/>
    <mergeCell ref="H34:J34"/>
    <mergeCell ref="K34:Q34"/>
    <mergeCell ref="J29:K29"/>
    <mergeCell ref="J30:K30"/>
    <mergeCell ref="J31:K31"/>
    <mergeCell ref="J28:K28"/>
    <mergeCell ref="T27:T33"/>
    <mergeCell ref="R19:T19"/>
    <mergeCell ref="R20:T20"/>
    <mergeCell ref="H18:J18"/>
    <mergeCell ref="H19:J19"/>
    <mergeCell ref="H20:J20"/>
    <mergeCell ref="B24:F24"/>
    <mergeCell ref="I24:T24"/>
    <mergeCell ref="A25:A26"/>
    <mergeCell ref="B25:F26"/>
    <mergeCell ref="G25:G26"/>
    <mergeCell ref="I25:L25"/>
    <mergeCell ref="M25:P25"/>
    <mergeCell ref="Q25:T25"/>
    <mergeCell ref="J26:K26"/>
    <mergeCell ref="N26:O26"/>
    <mergeCell ref="A36:G36"/>
    <mergeCell ref="H36:J36"/>
    <mergeCell ref="R36:T36"/>
    <mergeCell ref="R26:S26"/>
    <mergeCell ref="B27:F27"/>
    <mergeCell ref="J27:K27"/>
    <mergeCell ref="N27:O33"/>
    <mergeCell ref="P27:P33"/>
    <mergeCell ref="R27:S33"/>
    <mergeCell ref="B28:F28"/>
    <mergeCell ref="B32:F32"/>
    <mergeCell ref="B33:F33"/>
    <mergeCell ref="A34:G34"/>
    <mergeCell ref="B29:F29"/>
    <mergeCell ref="B30:F30"/>
    <mergeCell ref="B31:F31"/>
    <mergeCell ref="R34:T34"/>
    <mergeCell ref="A35:G35"/>
    <mergeCell ref="H35:J35"/>
    <mergeCell ref="K35:Q35"/>
    <mergeCell ref="R35:T35"/>
  </mergeCells>
  <dataValidations count="2">
    <dataValidation type="list" allowBlank="1" showInputMessage="1" showErrorMessage="1" errorTitle="Neteisinga pora" error="Pasirinkite porą iš sąrašo" sqref="H11:H17 H27:H33" xr:uid="{E4B49CC2-3758-4F16-B856-37C22DA4FB0E}">
      <formula1>" 0, 1, 2"</formula1>
    </dataValidation>
    <dataValidation type="list" allowBlank="1" showInputMessage="1" showErrorMessage="1" errorTitle="Neteisinga pora" error="Pasirinkite porą iš sąrašo" sqref="I11:I17 M11:M17 Q11:Q17 I27:I33 M27:M33 Q27:Q33" xr:uid="{C9C81600-2296-4161-8C08-07E23B78422A}">
      <formula1>" 0, 1, 2, 3, 4"</formula1>
    </dataValidation>
  </dataValidations>
  <printOptions horizontalCentered="1"/>
  <pageMargins left="0.25" right="0.25" top="0.75" bottom="0.75" header="0.3" footer="0.3"/>
  <pageSetup paperSize="9" orientation="portrait" horizontalDpi="1200" verticalDpi="0" r:id="rId1"/>
  <headerFooter>
    <oddHeader>&amp;C&amp;G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Nimbifer</dc:creator>
  <cp:lastModifiedBy>Nimbifer . LT</cp:lastModifiedBy>
  <cp:lastPrinted>2022-04-07T16:45:17Z</cp:lastPrinted>
  <dcterms:created xsi:type="dcterms:W3CDTF">2022-03-08T11:47:22Z</dcterms:created>
  <dcterms:modified xsi:type="dcterms:W3CDTF">2022-04-07T16:45:29Z</dcterms:modified>
</cp:coreProperties>
</file>